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68.13.2.17\udge\03_COMPRAS\2023\02_Bases_Licitación\06_Sellos y Cintas\02_Anexos y muestras\"/>
    </mc:Choice>
  </mc:AlternateContent>
  <xr:revisionPtr revIDLastSave="0" documentId="13_ncr:1_{854E3475-F82E-4897-98E1-9302CA2EAE18}" xr6:coauthVersionLast="47" xr6:coauthVersionMax="47" xr10:uidLastSave="{00000000-0000-0000-0000-000000000000}"/>
  <bookViews>
    <workbookView xWindow="28680" yWindow="-120" windowWidth="29040" windowHeight="15840" xr2:uid="{ACA05798-37AA-497E-8600-61AB63CE1390}"/>
  </bookViews>
  <sheets>
    <sheet name="Oferta Económ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6" i="1"/>
  <c r="K5" i="1"/>
  <c r="K4" i="1"/>
  <c r="K3" i="1"/>
  <c r="J6" i="1"/>
  <c r="J5" i="1"/>
  <c r="J4" i="1"/>
  <c r="J3" i="1"/>
  <c r="E4" i="1"/>
  <c r="F4" i="1" s="1"/>
  <c r="E5" i="1"/>
  <c r="F5" i="1" s="1"/>
  <c r="C6" i="1"/>
  <c r="E11" i="1"/>
  <c r="E9" i="1"/>
  <c r="E7" i="1"/>
  <c r="E3" i="1"/>
  <c r="F3" i="1" s="1"/>
  <c r="F6" i="1" l="1"/>
  <c r="H6" i="1" l="1"/>
  <c r="H5" i="1"/>
  <c r="H4" i="1"/>
  <c r="F11" i="1"/>
  <c r="F12" i="1" s="1"/>
  <c r="F9" i="1"/>
  <c r="F10" i="1" s="1"/>
  <c r="F7" i="1"/>
  <c r="F8" i="1" s="1"/>
  <c r="C8" i="1"/>
  <c r="C12" i="1"/>
  <c r="C10" i="1"/>
</calcChain>
</file>

<file path=xl/sharedStrings.xml><?xml version="1.0" encoding="utf-8"?>
<sst xmlns="http://schemas.openxmlformats.org/spreadsheetml/2006/main" count="27" uniqueCount="21">
  <si>
    <t>PRODUCTO</t>
  </si>
  <si>
    <t>FACTOR</t>
  </si>
  <si>
    <t>PRECIO UNITARIO NETO</t>
  </si>
  <si>
    <t>PRECIO UNITARIO CON IMPUESTOS</t>
  </si>
  <si>
    <t>PRECIO PONDERADO CON IMPUESTOS</t>
  </si>
  <si>
    <t>Totales</t>
  </si>
  <si>
    <t>Sellos para cierre de cédulas (rollos)</t>
  </si>
  <si>
    <t>Sellos para cierre de cédula: rollo 420 sellos</t>
  </si>
  <si>
    <t>Sellos de seguridad tipo Void</t>
  </si>
  <si>
    <t>Cintas impresa para Delegados</t>
  </si>
  <si>
    <t>Cintas de embalaje corrientes</t>
  </si>
  <si>
    <t>* Las cantidades estimadas indicadas en el presente Anexo contemplan lo referido al periodo 2023-2025, sin embargo, el precio ofertado por el proveedor será considerado solo para el año 2023 y 2024, para el año 2025 se reajustaran los precios en relación al punto 28 de las Bases Administrativas.</t>
  </si>
  <si>
    <t>ANEXO 4: OFERTA ECONÓMICA</t>
  </si>
  <si>
    <t>Sellos para cierre de cédula: rollo 470 sellos</t>
  </si>
  <si>
    <t>Sellos para cierre de cédula: rollo 520 sellos</t>
  </si>
  <si>
    <t>PRECIO PONDERADO TOTAL POR TIPO DE PRODUCTO</t>
  </si>
  <si>
    <t>CANTIDAD ESTIMADA
(2023-2025)</t>
  </si>
  <si>
    <t>PRECIO MEDIO PONDERADO
CON IMPUESTOS</t>
  </si>
  <si>
    <t>PRECIO MEDIO PONDERADO</t>
  </si>
  <si>
    <t>PRECIO FINAL</t>
  </si>
  <si>
    <t>TIPO DE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</si>
</sst>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&quot;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3" borderId="8" xfId="0" applyFont="1" applyFill="1" applyBorder="1" applyAlignment="1">
      <alignment vertical="center"/>
    </xf>
    <xf numFmtId="2" fontId="2" fillId="3" borderId="4" xfId="0" applyNumberFormat="1" applyFont="1" applyFill="1" applyBorder="1" applyAlignment="1">
      <alignment horizontal="center" vertical="center"/>
    </xf>
    <xf numFmtId="166" fontId="2" fillId="3" borderId="4" xfId="0" applyNumberFormat="1" applyFont="1" applyFill="1" applyBorder="1" applyAlignment="1">
      <alignment vertical="center"/>
    </xf>
    <xf numFmtId="166" fontId="2" fillId="3" borderId="9" xfId="0" applyNumberFormat="1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vertical="center"/>
    </xf>
    <xf numFmtId="166" fontId="2" fillId="3" borderId="11" xfId="0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right" vertical="center"/>
    </xf>
    <xf numFmtId="2" fontId="3" fillId="5" borderId="1" xfId="0" applyNumberFormat="1" applyFont="1" applyFill="1" applyBorder="1" applyAlignment="1">
      <alignment horizontal="center" vertical="center"/>
    </xf>
    <xf numFmtId="166" fontId="3" fillId="5" borderId="11" xfId="0" applyNumberFormat="1" applyFont="1" applyFill="1" applyBorder="1" applyAlignment="1">
      <alignment vertical="center"/>
    </xf>
    <xf numFmtId="0" fontId="3" fillId="5" borderId="12" xfId="0" applyFont="1" applyFill="1" applyBorder="1" applyAlignment="1">
      <alignment horizontal="right" vertical="center"/>
    </xf>
    <xf numFmtId="2" fontId="3" fillId="5" borderId="13" xfId="0" applyNumberFormat="1" applyFont="1" applyFill="1" applyBorder="1" applyAlignment="1">
      <alignment horizontal="center" vertical="center"/>
    </xf>
    <xf numFmtId="166" fontId="3" fillId="5" borderId="15" xfId="0" applyNumberFormat="1" applyFont="1" applyFill="1" applyBorder="1" applyAlignment="1">
      <alignment vertical="center"/>
    </xf>
    <xf numFmtId="3" fontId="2" fillId="3" borderId="1" xfId="1" applyNumberFormat="1" applyFont="1" applyFill="1" applyBorder="1" applyAlignment="1">
      <alignment horizontal="center" vertical="center"/>
    </xf>
    <xf numFmtId="3" fontId="2" fillId="3" borderId="1" xfId="1" quotePrefix="1" applyNumberFormat="1" applyFont="1" applyFill="1" applyBorder="1" applyAlignment="1">
      <alignment horizontal="center" vertical="center"/>
    </xf>
    <xf numFmtId="3" fontId="2" fillId="3" borderId="4" xfId="1" applyNumberFormat="1" applyFont="1" applyFill="1" applyBorder="1" applyAlignment="1">
      <alignment horizontal="center" vertical="center"/>
    </xf>
    <xf numFmtId="15" fontId="4" fillId="4" borderId="6" xfId="0" applyNumberFormat="1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right" vertical="center"/>
    </xf>
    <xf numFmtId="0" fontId="3" fillId="5" borderId="17" xfId="0" applyFont="1" applyFill="1" applyBorder="1" applyAlignment="1">
      <alignment horizontal="right" vertical="center"/>
    </xf>
    <xf numFmtId="0" fontId="3" fillId="5" borderId="14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3" fillId="5" borderId="2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</cellXfs>
  <cellStyles count="4">
    <cellStyle name="Millares" xfId="1" builtinId="3"/>
    <cellStyle name="Millares 2" xfId="2" xr:uid="{4F5758A4-C4E9-461C-8F32-E2A47F876B5C}"/>
    <cellStyle name="Moneda 2" xfId="3" xr:uid="{51E3DB30-1EBE-4E06-AB1D-EE55AF870FC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34787-2369-45E1-A27C-EB0E659FDED0}">
  <dimension ref="B1:K16"/>
  <sheetViews>
    <sheetView tabSelected="1" topLeftCell="B1" zoomScale="95" zoomScaleNormal="95" workbookViewId="0">
      <selection activeCell="B1" sqref="B1"/>
    </sheetView>
  </sheetViews>
  <sheetFormatPr baseColWidth="10" defaultColWidth="11.44140625" defaultRowHeight="14.4" x14ac:dyDescent="0.3"/>
  <cols>
    <col min="1" max="1" width="1.6640625" style="1" customWidth="1"/>
    <col min="2" max="2" width="40.6640625" style="1" customWidth="1"/>
    <col min="3" max="3" width="10.6640625" style="1" customWidth="1"/>
    <col min="4" max="6" width="20.6640625" style="1" customWidth="1"/>
    <col min="7" max="7" width="1.6640625" style="1" customWidth="1"/>
    <col min="8" max="8" width="30.6640625" style="1" customWidth="1"/>
    <col min="9" max="10" width="15.6640625" style="1" customWidth="1"/>
    <col min="11" max="11" width="22.6640625" style="1" customWidth="1"/>
    <col min="12" max="16384" width="11.44140625" style="1"/>
  </cols>
  <sheetData>
    <row r="1" spans="2:11" ht="30" customHeight="1" thickBot="1" x14ac:dyDescent="0.35">
      <c r="B1" s="4" t="s">
        <v>12</v>
      </c>
    </row>
    <row r="2" spans="2:11" s="2" customFormat="1" ht="45" customHeight="1" thickBot="1" x14ac:dyDescent="0.35">
      <c r="B2" s="13" t="s">
        <v>0</v>
      </c>
      <c r="C2" s="14" t="s">
        <v>1</v>
      </c>
      <c r="D2" s="14" t="s">
        <v>2</v>
      </c>
      <c r="E2" s="14" t="s">
        <v>3</v>
      </c>
      <c r="F2" s="15" t="s">
        <v>4</v>
      </c>
      <c r="H2" s="13" t="s">
        <v>20</v>
      </c>
      <c r="I2" s="14" t="s">
        <v>16</v>
      </c>
      <c r="J2" s="25" t="s">
        <v>17</v>
      </c>
      <c r="K2" s="15" t="s">
        <v>15</v>
      </c>
    </row>
    <row r="3" spans="2:11" ht="30" customHeight="1" x14ac:dyDescent="0.3">
      <c r="B3" s="5" t="s">
        <v>7</v>
      </c>
      <c r="C3" s="6">
        <v>0.7</v>
      </c>
      <c r="D3" s="7"/>
      <c r="E3" s="7">
        <f>D3*1.19</f>
        <v>0</v>
      </c>
      <c r="F3" s="8">
        <f>C3*E3</f>
        <v>0</v>
      </c>
      <c r="H3" s="5" t="s">
        <v>6</v>
      </c>
      <c r="I3" s="24">
        <v>614310</v>
      </c>
      <c r="J3" s="7">
        <f>F6</f>
        <v>0</v>
      </c>
      <c r="K3" s="8">
        <f>I3*J3</f>
        <v>0</v>
      </c>
    </row>
    <row r="4" spans="2:11" ht="30" customHeight="1" x14ac:dyDescent="0.3">
      <c r="B4" s="5" t="s">
        <v>13</v>
      </c>
      <c r="C4" s="6">
        <v>0.15</v>
      </c>
      <c r="D4" s="11"/>
      <c r="E4" s="7">
        <f t="shared" ref="E4:E5" si="0">D4*1.19</f>
        <v>0</v>
      </c>
      <c r="F4" s="8">
        <f t="shared" ref="F4:F5" si="1">C4*E4</f>
        <v>0</v>
      </c>
      <c r="H4" s="9" t="str">
        <f>B7</f>
        <v>Sellos de seguridad tipo Void</v>
      </c>
      <c r="I4" s="22">
        <v>1132519</v>
      </c>
      <c r="J4" s="11">
        <f>F8</f>
        <v>0</v>
      </c>
      <c r="K4" s="12">
        <f>I4*J4</f>
        <v>0</v>
      </c>
    </row>
    <row r="5" spans="2:11" ht="30" customHeight="1" x14ac:dyDescent="0.3">
      <c r="B5" s="5" t="s">
        <v>14</v>
      </c>
      <c r="C5" s="6">
        <v>0.15</v>
      </c>
      <c r="D5" s="11"/>
      <c r="E5" s="7">
        <f t="shared" si="0"/>
        <v>0</v>
      </c>
      <c r="F5" s="8">
        <f t="shared" si="1"/>
        <v>0</v>
      </c>
      <c r="H5" s="9" t="str">
        <f>B9</f>
        <v>Cintas impresa para Delegados</v>
      </c>
      <c r="I5" s="23">
        <v>103616</v>
      </c>
      <c r="J5" s="11">
        <f>F10</f>
        <v>0</v>
      </c>
      <c r="K5" s="12">
        <f>I5*J5</f>
        <v>0</v>
      </c>
    </row>
    <row r="6" spans="2:11" ht="30" customHeight="1" x14ac:dyDescent="0.3">
      <c r="B6" s="16" t="s">
        <v>5</v>
      </c>
      <c r="C6" s="17">
        <f>SUM(C3:C5)</f>
        <v>1</v>
      </c>
      <c r="D6" s="30" t="s">
        <v>18</v>
      </c>
      <c r="E6" s="31"/>
      <c r="F6" s="18">
        <f>SUM(F3:F5)</f>
        <v>0</v>
      </c>
      <c r="H6" s="9" t="str">
        <f>B11</f>
        <v>Cintas de embalaje corrientes</v>
      </c>
      <c r="I6" s="22">
        <v>128562</v>
      </c>
      <c r="J6" s="11">
        <f>F12</f>
        <v>0</v>
      </c>
      <c r="K6" s="12">
        <f>I6*J6</f>
        <v>0</v>
      </c>
    </row>
    <row r="7" spans="2:11" ht="30" customHeight="1" thickBot="1" x14ac:dyDescent="0.35">
      <c r="B7" s="9" t="s">
        <v>8</v>
      </c>
      <c r="C7" s="10">
        <v>1</v>
      </c>
      <c r="D7" s="11"/>
      <c r="E7" s="11">
        <f>D7*1.19</f>
        <v>0</v>
      </c>
      <c r="F7" s="12">
        <f>C7*E7</f>
        <v>0</v>
      </c>
      <c r="H7" s="26" t="s">
        <v>19</v>
      </c>
      <c r="I7" s="27"/>
      <c r="J7" s="28"/>
      <c r="K7" s="21">
        <f>SUM(K3:K6)</f>
        <v>0</v>
      </c>
    </row>
    <row r="8" spans="2:11" ht="30" customHeight="1" x14ac:dyDescent="0.3">
      <c r="B8" s="16" t="s">
        <v>5</v>
      </c>
      <c r="C8" s="17">
        <f>C7</f>
        <v>1</v>
      </c>
      <c r="D8" s="30" t="s">
        <v>18</v>
      </c>
      <c r="E8" s="31"/>
      <c r="F8" s="18">
        <f>F7</f>
        <v>0</v>
      </c>
    </row>
    <row r="9" spans="2:11" ht="30" customHeight="1" x14ac:dyDescent="0.3">
      <c r="B9" s="9" t="s">
        <v>9</v>
      </c>
      <c r="C9" s="10">
        <v>1</v>
      </c>
      <c r="D9" s="11"/>
      <c r="E9" s="11">
        <f>D9*1.19</f>
        <v>0</v>
      </c>
      <c r="F9" s="12">
        <f>C9*E9</f>
        <v>0</v>
      </c>
    </row>
    <row r="10" spans="2:11" s="3" customFormat="1" ht="30" customHeight="1" x14ac:dyDescent="0.3">
      <c r="B10" s="16" t="s">
        <v>5</v>
      </c>
      <c r="C10" s="17">
        <f>C9</f>
        <v>1</v>
      </c>
      <c r="D10" s="30" t="s">
        <v>18</v>
      </c>
      <c r="E10" s="31"/>
      <c r="F10" s="18">
        <f>F9</f>
        <v>0</v>
      </c>
    </row>
    <row r="11" spans="2:11" ht="30" customHeight="1" x14ac:dyDescent="0.3">
      <c r="B11" s="9" t="s">
        <v>10</v>
      </c>
      <c r="C11" s="10">
        <v>1</v>
      </c>
      <c r="D11" s="11"/>
      <c r="E11" s="11">
        <f>D11*1.19</f>
        <v>0</v>
      </c>
      <c r="F11" s="12">
        <f>C11*E11</f>
        <v>0</v>
      </c>
    </row>
    <row r="12" spans="2:11" s="3" customFormat="1" ht="30" customHeight="1" thickBot="1" x14ac:dyDescent="0.35">
      <c r="B12" s="19" t="s">
        <v>5</v>
      </c>
      <c r="C12" s="20">
        <f>C11</f>
        <v>1</v>
      </c>
      <c r="D12" s="30" t="s">
        <v>18</v>
      </c>
      <c r="E12" s="31"/>
      <c r="F12" s="21">
        <f>F11</f>
        <v>0</v>
      </c>
    </row>
    <row r="13" spans="2:11" ht="28.5" customHeight="1" x14ac:dyDescent="0.3"/>
    <row r="14" spans="2:11" s="3" customFormat="1" ht="28.5" customHeight="1" x14ac:dyDescent="0.3">
      <c r="B14" s="29" t="s">
        <v>11</v>
      </c>
      <c r="C14" s="29"/>
      <c r="D14" s="29"/>
      <c r="E14" s="29"/>
      <c r="F14" s="29"/>
    </row>
    <row r="15" spans="2:11" ht="28.5" customHeight="1" x14ac:dyDescent="0.3">
      <c r="B15" s="29"/>
      <c r="C15" s="29"/>
      <c r="D15" s="29"/>
      <c r="E15" s="29"/>
      <c r="F15" s="29"/>
    </row>
    <row r="16" spans="2:11" s="3" customFormat="1" ht="28.5" customHeight="1" x14ac:dyDescent="0.3">
      <c r="B16" s="1"/>
      <c r="C16" s="1"/>
      <c r="D16" s="1"/>
      <c r="E16" s="1"/>
      <c r="F16" s="1"/>
    </row>
  </sheetData>
  <mergeCells count="6">
    <mergeCell ref="H7:J7"/>
    <mergeCell ref="B14:F15"/>
    <mergeCell ref="D6:E6"/>
    <mergeCell ref="D8:E8"/>
    <mergeCell ref="D10:E10"/>
    <mergeCell ref="D12:E12"/>
  </mergeCells>
  <pageMargins left="0.7" right="0.7" top="0.75" bottom="0.75" header="0.3" footer="0.3"/>
  <pageSetup orientation="portrait" r:id="rId1"/>
  <ignoredErrors>
    <ignoredError sqref="F6:F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Económica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Lea-Plaza Monsálvez</dc:creator>
  <cp:lastModifiedBy>Valentina Navia Chacano</cp:lastModifiedBy>
  <dcterms:created xsi:type="dcterms:W3CDTF">2019-09-03T13:55:28Z</dcterms:created>
  <dcterms:modified xsi:type="dcterms:W3CDTF">2023-08-02T20:50:57Z</dcterms:modified>
</cp:coreProperties>
</file>