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11_Bolsas, sobres courier y film plásticos\02_Anexos y muestras\"/>
    </mc:Choice>
  </mc:AlternateContent>
  <xr:revisionPtr revIDLastSave="0" documentId="13_ncr:1_{31564030-0C85-4F10-A11E-7F448BA9FF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N° 5" sheetId="3" r:id="rId1"/>
    <sheet name="Cant Estimada por Elección" sheetId="4" r:id="rId2"/>
  </sheets>
  <definedNames>
    <definedName name="_xlnm._FilterDatabase" localSheetId="1" hidden="1">'Cant Estimada por Elección'!$A$2:$C$16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6" i="3"/>
  <c r="G4" i="3"/>
  <c r="G9" i="3"/>
  <c r="G20" i="3"/>
  <c r="G19" i="3"/>
  <c r="G18" i="3"/>
  <c r="G17" i="3"/>
  <c r="G16" i="3"/>
  <c r="G15" i="3"/>
  <c r="K3" i="3"/>
  <c r="L3" i="3" s="1"/>
  <c r="F16" i="3"/>
  <c r="F17" i="3"/>
  <c r="F18" i="3"/>
  <c r="F19" i="3"/>
  <c r="F15" i="3"/>
  <c r="F5" i="3"/>
  <c r="F6" i="3"/>
  <c r="F7" i="3"/>
  <c r="F8" i="3"/>
  <c r="F4" i="3"/>
  <c r="G5" i="3"/>
  <c r="G7" i="3"/>
  <c r="K4" i="3" l="1"/>
  <c r="L4" i="3" s="1"/>
  <c r="L5" i="3" s="1"/>
  <c r="J4" i="3" l="1"/>
  <c r="J3" i="3"/>
  <c r="D20" i="3"/>
  <c r="D9" i="3"/>
</calcChain>
</file>

<file path=xl/sharedStrings.xml><?xml version="1.0" encoding="utf-8"?>
<sst xmlns="http://schemas.openxmlformats.org/spreadsheetml/2006/main" count="59" uniqueCount="36">
  <si>
    <t>Precio Medio Ponderado</t>
  </si>
  <si>
    <t>RANGO ÁREA TOTAL CM2</t>
  </si>
  <si>
    <t>FACTOR</t>
  </si>
  <si>
    <t>PRECIO</t>
  </si>
  <si>
    <t>Precio Ponderado</t>
  </si>
  <si>
    <t>Acto Electoral</t>
  </si>
  <si>
    <t>Superior</t>
  </si>
  <si>
    <t>Inferior</t>
  </si>
  <si>
    <t>Precio Unitario Neto</t>
  </si>
  <si>
    <t>Precio Unitario c/ Impuestos</t>
  </si>
  <si>
    <t>Suma Factor</t>
  </si>
  <si>
    <t>Eventual Segunda Votación de Presidente 2025</t>
  </si>
  <si>
    <t>Elecciones Primarias de Presidente, Senadores y Diputados 2025</t>
  </si>
  <si>
    <t>Eventual Segunda Votación de GORE 2024</t>
  </si>
  <si>
    <t>Elecciones Generales de GORE, CORE, Alcaldes y Concejales 2024</t>
  </si>
  <si>
    <t>Elecciones Primarias de GORE y Alcalde 2024</t>
  </si>
  <si>
    <t>Elecciones Plebiscito Constitucional 2023</t>
  </si>
  <si>
    <t>Cantidad Estimada</t>
  </si>
  <si>
    <t>Tipo de caja</t>
  </si>
  <si>
    <t>ANEXO N°5-E: OFERTA ECONÓMICA</t>
  </si>
  <si>
    <t>Bolsa Plástica</t>
  </si>
  <si>
    <t>Sobre Tipo Courier</t>
  </si>
  <si>
    <t>Elecciones Generales de Presidente, Senadores y Diputados 2025</t>
  </si>
  <si>
    <t>TIPO DE CAJA</t>
  </si>
  <si>
    <t>CANTIDAD TOTAL ESTIMADA</t>
  </si>
  <si>
    <t>PROMEDIO PONDERADO</t>
  </si>
  <si>
    <t xml:space="preserve">PRECIO TOTAL </t>
  </si>
  <si>
    <t>PRECIO TOTAL OFERTA</t>
  </si>
  <si>
    <t>*Las cantidades estimadas indicadas en el presente Anexo contemplan lo referido al periodo 2023-2025, sin embargo, el precio ofertado por el proveedor será considerado solo para los años 2023 y 2024. Para el año 2025 se reajustarán los precios de acuerdo a lo establecido en el punto 28 de las Bases Administrativas.</t>
  </si>
  <si>
    <t>PERIODO AÑO 2023 - 2025</t>
  </si>
  <si>
    <t>ANEXO N°5: OFERTA ECONÓMICA BOLSAS PLÁSTICAS</t>
  </si>
  <si>
    <t>BOLSAS PLÁSTICAS</t>
  </si>
  <si>
    <t>SOBRES TIPO COURIER</t>
  </si>
  <si>
    <t>ANEXO N°5: OFERTA ECONÓMICA SOBRES TIPO COURIER</t>
  </si>
  <si>
    <t>Bolsas Plásticas</t>
  </si>
  <si>
    <t>Sobres Tipo Courier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</si>
</sst>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.5"/>
      <color theme="1"/>
      <name val="Calibri Light"/>
      <family val="2"/>
    </font>
    <font>
      <b/>
      <sz val="10.5"/>
      <color rgb="FF000000"/>
      <name val="Calibri Light"/>
      <family val="2"/>
    </font>
    <font>
      <b/>
      <sz val="10.5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4" fillId="0" borderId="1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/>
    <xf numFmtId="3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8" xfId="0" applyBorder="1"/>
    <xf numFmtId="3" fontId="0" fillId="0" borderId="0" xfId="0" applyNumberFormat="1"/>
    <xf numFmtId="0" fontId="2" fillId="0" borderId="10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2" fontId="4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Millares 3" xfId="1" xr:uid="{E8088090-14C2-4897-B03C-518B9B55BD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B015-1A0B-4CDB-A977-875922451412}">
  <dimension ref="A1:N24"/>
  <sheetViews>
    <sheetView tabSelected="1" zoomScale="90" zoomScaleNormal="90" workbookViewId="0"/>
  </sheetViews>
  <sheetFormatPr baseColWidth="10" defaultRowHeight="14.4" x14ac:dyDescent="0.3"/>
  <cols>
    <col min="1" max="1" width="31.6640625" customWidth="1"/>
    <col min="3" max="3" width="13.88671875" customWidth="1"/>
    <col min="5" max="5" width="21.33203125" customWidth="1"/>
    <col min="6" max="6" width="30.88671875" customWidth="1"/>
    <col min="7" max="8" width="15.5546875" customWidth="1"/>
    <col min="9" max="9" width="26.5546875" customWidth="1"/>
    <col min="11" max="11" width="23.5546875" bestFit="1" customWidth="1"/>
    <col min="12" max="12" width="15.6640625" customWidth="1"/>
  </cols>
  <sheetData>
    <row r="1" spans="1:14" s="2" customFormat="1" ht="27" customHeight="1" thickBot="1" x14ac:dyDescent="0.35">
      <c r="A1" s="1" t="s">
        <v>30</v>
      </c>
      <c r="D1" s="3"/>
      <c r="G1" s="3"/>
      <c r="I1" s="3"/>
    </row>
    <row r="2" spans="1:14" ht="27" customHeight="1" thickBot="1" x14ac:dyDescent="0.35">
      <c r="A2" s="4" t="s">
        <v>29</v>
      </c>
      <c r="B2" s="36" t="s">
        <v>1</v>
      </c>
      <c r="C2" s="37"/>
      <c r="D2" s="64" t="s">
        <v>2</v>
      </c>
      <c r="E2" s="40" t="s">
        <v>3</v>
      </c>
      <c r="F2" s="41"/>
      <c r="G2" s="71" t="s">
        <v>4</v>
      </c>
      <c r="I2" s="21" t="s">
        <v>23</v>
      </c>
      <c r="J2" s="22" t="s">
        <v>24</v>
      </c>
      <c r="K2" s="21" t="s">
        <v>25</v>
      </c>
      <c r="L2" s="21" t="s">
        <v>26</v>
      </c>
    </row>
    <row r="3" spans="1:14" ht="15.75" customHeight="1" thickBot="1" x14ac:dyDescent="0.35">
      <c r="A3" s="34" t="s">
        <v>31</v>
      </c>
      <c r="B3" s="5" t="s">
        <v>7</v>
      </c>
      <c r="C3" s="5" t="s">
        <v>6</v>
      </c>
      <c r="D3" s="45"/>
      <c r="E3" s="70" t="s">
        <v>8</v>
      </c>
      <c r="F3" s="7" t="s">
        <v>9</v>
      </c>
      <c r="G3" s="72"/>
      <c r="I3" s="23" t="s">
        <v>34</v>
      </c>
      <c r="J3" s="24">
        <f>SUM('Cant Estimada por Elección'!C3,'Cant Estimada por Elección'!C5,'Cant Estimada por Elección'!C7,'Cant Estimada por Elección'!C9,'Cant Estimada por Elección'!C11,'Cant Estimada por Elección'!C13,'Cant Estimada por Elección'!C15)</f>
        <v>446951</v>
      </c>
      <c r="K3" s="25">
        <f>+G9</f>
        <v>0</v>
      </c>
      <c r="L3" s="25">
        <f>+J3*K3</f>
        <v>0</v>
      </c>
    </row>
    <row r="4" spans="1:14" ht="15" thickBot="1" x14ac:dyDescent="0.35">
      <c r="A4" s="35"/>
      <c r="B4" s="8">
        <v>1000</v>
      </c>
      <c r="C4" s="29">
        <v>2000</v>
      </c>
      <c r="D4" s="57">
        <v>0.05</v>
      </c>
      <c r="E4" s="69"/>
      <c r="F4" s="59">
        <f>+E4*1.19</f>
        <v>0</v>
      </c>
      <c r="G4" s="60">
        <f>+D4*F4</f>
        <v>0</v>
      </c>
      <c r="I4" s="23" t="s">
        <v>35</v>
      </c>
      <c r="J4" s="24">
        <f>SUM('Cant Estimada por Elección'!C4,'Cant Estimada por Elección'!C6,'Cant Estimada por Elección'!C8,'Cant Estimada por Elección'!C10,'Cant Estimada por Elección'!C12,'Cant Estimada por Elección'!C14,'Cant Estimada por Elección'!C16)</f>
        <v>2357040</v>
      </c>
      <c r="K4" s="26">
        <f>+G20</f>
        <v>0</v>
      </c>
      <c r="L4" s="26">
        <f>+J4*K4</f>
        <v>0</v>
      </c>
    </row>
    <row r="5" spans="1:14" ht="15" thickBot="1" x14ac:dyDescent="0.35">
      <c r="A5" s="35"/>
      <c r="B5" s="10">
        <v>2001</v>
      </c>
      <c r="C5" s="30">
        <v>3000</v>
      </c>
      <c r="D5" s="58">
        <v>0.3</v>
      </c>
      <c r="E5" s="65"/>
      <c r="F5" s="12">
        <f t="shared" ref="F5:F8" si="0">+E5*1.19</f>
        <v>0</v>
      </c>
      <c r="G5" s="13">
        <f t="shared" ref="G5:G8" si="1">+D5*F5</f>
        <v>0</v>
      </c>
      <c r="J5" s="27"/>
      <c r="K5" s="28" t="s">
        <v>27</v>
      </c>
      <c r="L5" s="23">
        <f>SUM(L3:L4)</f>
        <v>0</v>
      </c>
    </row>
    <row r="6" spans="1:14" x14ac:dyDescent="0.3">
      <c r="A6" s="35"/>
      <c r="B6" s="10">
        <v>3001</v>
      </c>
      <c r="C6" s="30">
        <v>4000</v>
      </c>
      <c r="D6" s="58">
        <v>0.2</v>
      </c>
      <c r="E6" s="65"/>
      <c r="F6" s="12">
        <f t="shared" si="0"/>
        <v>0</v>
      </c>
      <c r="G6" s="13">
        <f>+D6*F6</f>
        <v>0</v>
      </c>
    </row>
    <row r="7" spans="1:14" x14ac:dyDescent="0.3">
      <c r="A7" s="35"/>
      <c r="B7" s="10">
        <v>4001</v>
      </c>
      <c r="C7" s="30">
        <v>5000</v>
      </c>
      <c r="D7" s="58">
        <v>0.1</v>
      </c>
      <c r="E7" s="65"/>
      <c r="F7" s="12">
        <f t="shared" si="0"/>
        <v>0</v>
      </c>
      <c r="G7" s="13">
        <f t="shared" si="1"/>
        <v>0</v>
      </c>
      <c r="I7" s="33" t="s">
        <v>28</v>
      </c>
      <c r="J7" s="33"/>
      <c r="K7" s="33"/>
      <c r="L7" s="33"/>
      <c r="M7" s="33"/>
      <c r="N7" s="33"/>
    </row>
    <row r="8" spans="1:14" ht="15" thickBot="1" x14ac:dyDescent="0.35">
      <c r="A8" s="35"/>
      <c r="B8" s="31">
        <v>5001</v>
      </c>
      <c r="C8" s="32">
        <v>6000</v>
      </c>
      <c r="D8" s="58">
        <v>0.35</v>
      </c>
      <c r="E8" s="66"/>
      <c r="F8" s="67">
        <f t="shared" si="0"/>
        <v>0</v>
      </c>
      <c r="G8" s="68">
        <f>+D8*F8</f>
        <v>0</v>
      </c>
      <c r="I8" s="33"/>
      <c r="J8" s="33"/>
      <c r="K8" s="33"/>
      <c r="L8" s="33"/>
      <c r="M8" s="33"/>
      <c r="N8" s="33"/>
    </row>
    <row r="9" spans="1:14" ht="15" thickBot="1" x14ac:dyDescent="0.35">
      <c r="A9" s="42" t="s">
        <v>10</v>
      </c>
      <c r="B9" s="47"/>
      <c r="C9" s="48"/>
      <c r="D9" s="14">
        <f>SUM(D4:D8)</f>
        <v>1</v>
      </c>
      <c r="E9" s="61" t="s">
        <v>0</v>
      </c>
      <c r="F9" s="62"/>
      <c r="G9" s="63">
        <f>SUM(G4:G8)</f>
        <v>0</v>
      </c>
      <c r="I9" s="33"/>
      <c r="J9" s="33"/>
      <c r="K9" s="33"/>
      <c r="L9" s="33"/>
      <c r="M9" s="33"/>
      <c r="N9" s="33"/>
    </row>
    <row r="10" spans="1:14" x14ac:dyDescent="0.3">
      <c r="I10" s="33"/>
      <c r="J10" s="33"/>
      <c r="K10" s="33"/>
      <c r="L10" s="33"/>
      <c r="M10" s="33"/>
      <c r="N10" s="33"/>
    </row>
    <row r="11" spans="1:14" x14ac:dyDescent="0.3">
      <c r="I11" s="33"/>
      <c r="J11" s="33"/>
      <c r="K11" s="33"/>
      <c r="L11" s="33"/>
      <c r="M11" s="33"/>
      <c r="N11" s="33"/>
    </row>
    <row r="12" spans="1:14" ht="15.75" customHeight="1" thickBot="1" x14ac:dyDescent="0.35">
      <c r="A12" s="1" t="s">
        <v>33</v>
      </c>
      <c r="B12" s="2"/>
      <c r="C12" s="2"/>
      <c r="D12" s="3"/>
      <c r="E12" s="2"/>
      <c r="F12" s="2"/>
      <c r="G12" s="3"/>
      <c r="I12" s="33"/>
      <c r="J12" s="33"/>
      <c r="K12" s="33"/>
      <c r="L12" s="33"/>
      <c r="M12" s="33"/>
      <c r="N12" s="33"/>
    </row>
    <row r="13" spans="1:14" ht="23.4" customHeight="1" thickBot="1" x14ac:dyDescent="0.35">
      <c r="A13" s="4" t="s">
        <v>29</v>
      </c>
      <c r="B13" s="36" t="s">
        <v>1</v>
      </c>
      <c r="C13" s="37"/>
      <c r="D13" s="38" t="s">
        <v>2</v>
      </c>
      <c r="E13" s="40" t="s">
        <v>3</v>
      </c>
      <c r="F13" s="41"/>
      <c r="G13" s="71" t="s">
        <v>4</v>
      </c>
    </row>
    <row r="14" spans="1:14" ht="15" customHeight="1" thickBot="1" x14ac:dyDescent="0.35">
      <c r="A14" s="34" t="s">
        <v>32</v>
      </c>
      <c r="B14" s="5" t="s">
        <v>7</v>
      </c>
      <c r="C14" s="5" t="s">
        <v>6</v>
      </c>
      <c r="D14" s="39"/>
      <c r="E14" s="6" t="s">
        <v>8</v>
      </c>
      <c r="F14" s="7" t="s">
        <v>9</v>
      </c>
      <c r="G14" s="72"/>
    </row>
    <row r="15" spans="1:14" x14ac:dyDescent="0.3">
      <c r="A15" s="35"/>
      <c r="B15" s="8">
        <v>500</v>
      </c>
      <c r="C15" s="29">
        <v>1000</v>
      </c>
      <c r="D15" s="9">
        <v>0.01</v>
      </c>
      <c r="E15" s="69"/>
      <c r="F15" s="59">
        <f>+E15*1.19</f>
        <v>0</v>
      </c>
      <c r="G15" s="60">
        <f>+F15*D15</f>
        <v>0</v>
      </c>
    </row>
    <row r="16" spans="1:14" x14ac:dyDescent="0.3">
      <c r="A16" s="35"/>
      <c r="B16" s="10">
        <v>1001</v>
      </c>
      <c r="C16" s="30">
        <v>2000</v>
      </c>
      <c r="D16" s="11">
        <v>0.45</v>
      </c>
      <c r="E16" s="65"/>
      <c r="F16" s="12">
        <f t="shared" ref="F16:F19" si="2">+E16*1.19</f>
        <v>0</v>
      </c>
      <c r="G16" s="13">
        <f>+F16*D16</f>
        <v>0</v>
      </c>
    </row>
    <row r="17" spans="1:7" x14ac:dyDescent="0.3">
      <c r="A17" s="35"/>
      <c r="B17" s="10">
        <v>2001</v>
      </c>
      <c r="C17" s="30">
        <v>3000</v>
      </c>
      <c r="D17" s="11">
        <v>0.18</v>
      </c>
      <c r="E17" s="65"/>
      <c r="F17" s="12">
        <f t="shared" si="2"/>
        <v>0</v>
      </c>
      <c r="G17" s="13">
        <f>+F17*D17</f>
        <v>0</v>
      </c>
    </row>
    <row r="18" spans="1:7" x14ac:dyDescent="0.3">
      <c r="A18" s="35"/>
      <c r="B18" s="10">
        <v>3001</v>
      </c>
      <c r="C18" s="30">
        <v>4000</v>
      </c>
      <c r="D18" s="11">
        <v>0.3</v>
      </c>
      <c r="E18" s="65"/>
      <c r="F18" s="12">
        <f t="shared" si="2"/>
        <v>0</v>
      </c>
      <c r="G18" s="13">
        <f>+F18*D18</f>
        <v>0</v>
      </c>
    </row>
    <row r="19" spans="1:7" ht="15" thickBot="1" x14ac:dyDescent="0.35">
      <c r="A19" s="35"/>
      <c r="B19" s="10">
        <v>4001</v>
      </c>
      <c r="C19" s="30">
        <v>5000</v>
      </c>
      <c r="D19" s="11">
        <v>0.06</v>
      </c>
      <c r="E19" s="66"/>
      <c r="F19" s="67">
        <f t="shared" si="2"/>
        <v>0</v>
      </c>
      <c r="G19" s="68">
        <f>+F19*D19</f>
        <v>0</v>
      </c>
    </row>
    <row r="20" spans="1:7" ht="15" thickBot="1" x14ac:dyDescent="0.35">
      <c r="A20" s="42" t="s">
        <v>10</v>
      </c>
      <c r="B20" s="43"/>
      <c r="C20" s="44"/>
      <c r="D20" s="14">
        <f>SUM(D15:D19)</f>
        <v>1</v>
      </c>
      <c r="E20" s="45" t="s">
        <v>0</v>
      </c>
      <c r="F20" s="46"/>
      <c r="G20" s="15">
        <f>SUM(G15:G19)</f>
        <v>0</v>
      </c>
    </row>
    <row r="24" spans="1:7" ht="15.75" customHeight="1" x14ac:dyDescent="0.3"/>
  </sheetData>
  <mergeCells count="15">
    <mergeCell ref="A20:C20"/>
    <mergeCell ref="B2:C2"/>
    <mergeCell ref="D2:D3"/>
    <mergeCell ref="E2:F2"/>
    <mergeCell ref="E9:F9"/>
    <mergeCell ref="A9:C9"/>
    <mergeCell ref="E20:F20"/>
    <mergeCell ref="I7:N12"/>
    <mergeCell ref="A3:A8"/>
    <mergeCell ref="A14:A19"/>
    <mergeCell ref="B13:C13"/>
    <mergeCell ref="D13:D14"/>
    <mergeCell ref="E13:F13"/>
    <mergeCell ref="G13:G14"/>
    <mergeCell ref="G2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F76B-C099-4844-8211-393A675EBF08}">
  <dimension ref="A1:H16"/>
  <sheetViews>
    <sheetView zoomScale="90" zoomScaleNormal="90" workbookViewId="0"/>
  </sheetViews>
  <sheetFormatPr baseColWidth="10" defaultColWidth="11.44140625" defaultRowHeight="14.4" x14ac:dyDescent="0.3"/>
  <cols>
    <col min="1" max="1" width="59.5546875" style="16" customWidth="1"/>
    <col min="2" max="2" width="22.33203125" style="17" customWidth="1"/>
    <col min="3" max="3" width="15.44140625" style="17" customWidth="1"/>
    <col min="4" max="16384" width="11.44140625" style="16"/>
  </cols>
  <sheetData>
    <row r="1" spans="1:8" s="2" customFormat="1" ht="27" customHeight="1" x14ac:dyDescent="0.3">
      <c r="A1" s="1" t="s">
        <v>19</v>
      </c>
      <c r="B1" s="3"/>
      <c r="C1" s="3"/>
      <c r="E1" s="3"/>
      <c r="H1" s="3"/>
    </row>
    <row r="2" spans="1:8" ht="54" customHeight="1" x14ac:dyDescent="0.3">
      <c r="A2" s="19" t="s">
        <v>5</v>
      </c>
      <c r="B2" s="19" t="s">
        <v>18</v>
      </c>
      <c r="C2" s="19" t="s">
        <v>17</v>
      </c>
    </row>
    <row r="3" spans="1:8" x14ac:dyDescent="0.3">
      <c r="A3" s="55" t="s">
        <v>16</v>
      </c>
      <c r="B3" s="18" t="s">
        <v>20</v>
      </c>
      <c r="C3" s="20">
        <v>45564</v>
      </c>
    </row>
    <row r="4" spans="1:8" x14ac:dyDescent="0.3">
      <c r="A4" s="56"/>
      <c r="B4" s="18" t="s">
        <v>21</v>
      </c>
      <c r="C4" s="20">
        <v>172840</v>
      </c>
    </row>
    <row r="5" spans="1:8" x14ac:dyDescent="0.3">
      <c r="A5" s="53" t="s">
        <v>15</v>
      </c>
      <c r="B5" s="18" t="s">
        <v>20</v>
      </c>
      <c r="C5" s="20">
        <v>87430</v>
      </c>
    </row>
    <row r="6" spans="1:8" x14ac:dyDescent="0.3">
      <c r="A6" s="54"/>
      <c r="B6" s="18" t="s">
        <v>21</v>
      </c>
      <c r="C6" s="20">
        <v>343280</v>
      </c>
    </row>
    <row r="7" spans="1:8" x14ac:dyDescent="0.3">
      <c r="A7" s="53" t="s">
        <v>14</v>
      </c>
      <c r="B7" s="18" t="s">
        <v>20</v>
      </c>
      <c r="C7" s="20">
        <v>129974</v>
      </c>
    </row>
    <row r="8" spans="1:8" x14ac:dyDescent="0.3">
      <c r="A8" s="54"/>
      <c r="B8" s="18" t="s">
        <v>21</v>
      </c>
      <c r="C8" s="20">
        <v>689440</v>
      </c>
    </row>
    <row r="9" spans="1:8" x14ac:dyDescent="0.3">
      <c r="A9" s="51" t="s">
        <v>13</v>
      </c>
      <c r="B9" s="18" t="s">
        <v>20</v>
      </c>
      <c r="C9" s="20">
        <v>45569</v>
      </c>
    </row>
    <row r="10" spans="1:8" ht="14.25" customHeight="1" x14ac:dyDescent="0.3">
      <c r="A10" s="52"/>
      <c r="B10" s="18" t="s">
        <v>21</v>
      </c>
      <c r="C10" s="20">
        <v>172360</v>
      </c>
    </row>
    <row r="11" spans="1:8" ht="14.25" customHeight="1" x14ac:dyDescent="0.3">
      <c r="A11" s="51" t="s">
        <v>12</v>
      </c>
      <c r="B11" s="18" t="s">
        <v>20</v>
      </c>
      <c r="C11" s="20">
        <v>45956</v>
      </c>
    </row>
    <row r="12" spans="1:8" x14ac:dyDescent="0.3">
      <c r="A12" s="52"/>
      <c r="B12" s="18" t="s">
        <v>21</v>
      </c>
      <c r="C12" s="20">
        <v>399600</v>
      </c>
    </row>
    <row r="13" spans="1:8" x14ac:dyDescent="0.3">
      <c r="A13" s="49" t="s">
        <v>22</v>
      </c>
      <c r="B13" s="18" t="s">
        <v>20</v>
      </c>
      <c r="C13" s="20">
        <v>46229</v>
      </c>
    </row>
    <row r="14" spans="1:8" x14ac:dyDescent="0.3">
      <c r="A14" s="50"/>
      <c r="B14" s="18" t="s">
        <v>21</v>
      </c>
      <c r="C14" s="20">
        <v>401920</v>
      </c>
    </row>
    <row r="15" spans="1:8" x14ac:dyDescent="0.3">
      <c r="A15" s="51" t="s">
        <v>11</v>
      </c>
      <c r="B15" s="18" t="s">
        <v>20</v>
      </c>
      <c r="C15" s="20">
        <v>46229</v>
      </c>
    </row>
    <row r="16" spans="1:8" x14ac:dyDescent="0.3">
      <c r="A16" s="52"/>
      <c r="B16" s="18" t="s">
        <v>21</v>
      </c>
      <c r="C16" s="20">
        <v>177600</v>
      </c>
    </row>
  </sheetData>
  <autoFilter ref="A2:C16" xr:uid="{C8F5293C-D056-4625-9D47-1A4EC683666F}"/>
  <mergeCells count="7">
    <mergeCell ref="A13:A14"/>
    <mergeCell ref="A15:A16"/>
    <mergeCell ref="A5:A6"/>
    <mergeCell ref="A7:A8"/>
    <mergeCell ref="A3:A4"/>
    <mergeCell ref="A9:A10"/>
    <mergeCell ref="A11:A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N° 5</vt:lpstr>
      <vt:lpstr>Cant Estimada por 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 Monsálvez</dc:creator>
  <cp:lastModifiedBy>Valentina Navia Chacano</cp:lastModifiedBy>
  <cp:lastPrinted>2019-06-14T16:11:39Z</cp:lastPrinted>
  <dcterms:created xsi:type="dcterms:W3CDTF">2018-06-05T19:39:53Z</dcterms:created>
  <dcterms:modified xsi:type="dcterms:W3CDTF">2023-08-11T19:55:29Z</dcterms:modified>
</cp:coreProperties>
</file>